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9\1 výzva\"/>
    </mc:Choice>
  </mc:AlternateContent>
  <xr:revisionPtr revIDLastSave="0" documentId="13_ncr:1_{EC5E930D-2F19-4E44-A0CB-133005D0D97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7" i="1"/>
  <c r="Q12" i="1" l="1"/>
  <c r="S7" i="1" l="1"/>
  <c r="T7" i="1"/>
  <c r="S9" i="1"/>
  <c r="T9" i="1"/>
  <c r="R12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<sst xmlns="http://schemas.openxmlformats.org/spreadsheetml/2006/main" count="46" uniqueCount="43">
  <si>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</si>
  <si>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</si>
  <si>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</si>
  <si>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</si>
  <si>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</si>
  <si>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</si>
  <si>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</si>
  <si>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</si>
  <si>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</si>
  <si>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</si>
  <si>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</si>
  <si>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</si>
  <si>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</si>
  <si>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</si>
  <si>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</si>
  <si>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</si>
  <si>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</si>
  <si>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</si>
  <si>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</si>
  <si>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</si>
  <si>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</si>
  <si>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</si>
  <si>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</si>
  <si>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</si>
  <si>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</si>
  <si>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</si>
  <si>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</si>
  <si>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</si>
  <si>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</si>
  <si>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</si>
  <si>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</si>
  <si>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</si>
  <si>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</si>
  <si>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 xml:space="preserve">Příloha č. 2 Kupní smlouvy - technická specifikace
Výpočetní technika (III.) 139 - 2025 </t>
  </si>
  <si>
    <t>Dokovací stanice</t>
  </si>
  <si>
    <t>Notebook 13,5''</t>
  </si>
  <si>
    <r>
      <t xml:space="preserve">Výkon procesoru v Passmark CPU více než 35 000 bodů. 
Operační paměť min. 48GB DDR5. 
Displej13,5", rozlišení 2880 x 1920 120Hz matte display.
Grafická karta integrovana.  
Úložiště min. 2TB NVMe SSD M.2. 
Webkamera, interní mikrofon. 
Obsahuje integrovaný bezdrátový adaptér wifi a bluetooth. 
Rozšiřujícící moduly I/O:  2x USB-C, USB-A, HDMI 3gen,  Ethernet, SD-Card, rozšíření úložiště 1TB. 
Klávesnice česká/slovenská.  
Napájecí adaptér 60W. 
Barva nejlépe průsvitná černá. 
Bez operačního systému, bude použit linux. 
</t>
    </r>
    <r>
      <rPr>
        <u/>
        <sz val="11"/>
        <color theme="1"/>
        <rFont val="Calibri"/>
        <family val="2"/>
        <charset val="238"/>
        <scheme val="minor"/>
      </rPr>
      <t>Upřesnění parametrů:</t>
    </r>
    <r>
      <rPr>
        <sz val="11"/>
        <color theme="1"/>
        <rFont val="Calibri"/>
        <family val="2"/>
        <charset val="238"/>
        <scheme val="minor"/>
      </rPr>
      <t xml:space="preserve">
Předmětem je pracovní notebook určený pro výzkum a vývoj, který bude splňovat minimální technické požadavky a zároveň musí být rozšiřitelný a uživatelsky servisovatelný, aby bylo možné zajistit výměnu dílčích komponent a prodloužit životnost zařízení. Konstrukce notebooku musí být tedy snadno rozebíratelná bez destruktivních zásahů (modulární design zařízení), tak aby umožňoval výměnu základních komponent uživatelem (např. displej, základní deska, úložiště, paměti, baterie i jednotlivé porty a rozšíření zařízení). 
Notebook musí být vybaven moderním vícevláknovým procesorem architektury (minimálně 12 jader s 24 vlákny) s vysokým výkonem a nízkou spotřebou podporující hardwarovou akceleraci pro náročné výpočetní operace, přičemž součástí procesoru je rovněž integrovaný grafický adaptér. 
Je vybaven nejméně 48 GB operační paměti typu DDR5 s možností výměny (alespoň dva sloty pro paměť). 
Pro ukládání dat musí být notebook vybaven rychlým polovodičovým úložištěm typu SSD s kapacitou minimálně 2 TB a přídavným vyjimatelným uložištěm o velikost 1 TB (rychlost čtení alespoň 1000 MB/s, rychlost zápisu alespoň 800 MB/s). 
Notebook musí být osazený displejem využívající technologii IPS s antireflexní úpravou s úhlopříčku menší než 14 palců, rozlišením alespoň 2K a frekvencí vyšší než 60 Hz.
Notebook musí disponovat konfigurovatelnou portovou výbavou, kterou tvoří minimálně čtyři pozice pro rozšiřující moduly. Konkrétní osazení zahrnuje vyměnitelné dva porty USB-C (USB 4 s podporou napájení a obrazu), jeden port USB-A 3.2 Gen 2, jeden výstup HDMI 2.1. jeden Ethernet modul (2.5Gbit/s), jeden modul pro SD karty a jeden modul s výše uvedeným vyjímatelným úložištěm 1 TB. 
Komunikační výbava musí zahrnovat bezdrátové rozhraní Wi-Fi s podporou 6 GHz pásma a Bluetooth 5.3. 
V konstrukci musí být přítomna webkamera s rozlišením alespoň 1080p a mechanickou krytkou, dva mikrofony s potlačením šumu a stereo reproduktory.</t>
    </r>
  </si>
  <si>
    <t>Dokovací stanice - rychlost přenosu dat až 5 Gb/s, 
Power Delivery 100 W, 
připojení pomocí 1x USB-C (M) 3.2 Gen 1, 
další konektory:
 2x USB-A (F) 3.2 Gen 1, 
 2x USB-A (F) 2.0, 
 2x HDMI 2.0 (2x 4K/30 Hz),
 1x VGA, 
 1x MicroSD, 
 1x SD, 
 1x RJ45 (1 Gb/s), 
 1x Jack 3,5 mm, 
materiál opletu PVC, materiál těla hliník, délka kabelu 15 cm.</t>
  </si>
  <si>
    <t>Společná faktura</t>
  </si>
  <si>
    <t>40 dnů</t>
  </si>
  <si>
    <t>30 dnů</t>
  </si>
  <si>
    <t>Ing. Jiří Basl, Ph.D.,
Tel.: 37763 4249,
603 216 039</t>
  </si>
  <si>
    <t>Univerzitní 26,
301 00 Plzeň,
Fakulta elektrotechnická - Katedra elektroniky a informačních technologií,
místnost EK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</si>
</sst>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0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G6" zoomScale="64" zoomScaleNormal="64" workbookViewId="0">
      <selection activeCell="H7" sqref="H7: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15" customWidth="1"/>
    <col min="5" max="5" width="10.5703125" style="22" customWidth="1"/>
    <col min="6" max="6" width="143.28515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27.42578125" style="1" customWidth="1"/>
    <col min="13" max="13" width="24.28515625" style="1" customWidth="1"/>
    <col min="14" max="14" width="31.7109375" style="6" customWidth="1"/>
    <col min="15" max="15" width="27.28515625" style="6" customWidth="1"/>
    <col min="16" max="16" width="21.28515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31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409.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29</v>
      </c>
      <c r="F7" s="42" t="s">
        <v>36</v>
      </c>
      <c r="G7" s="116"/>
      <c r="H7" s="116"/>
      <c r="I7" s="43" t="s">
        <v>38</v>
      </c>
      <c r="J7" s="44" t="s">
        <v>30</v>
      </c>
      <c r="K7" s="45"/>
      <c r="L7" s="46"/>
      <c r="M7" s="47" t="s">
        <v>41</v>
      </c>
      <c r="N7" s="47" t="s">
        <v>42</v>
      </c>
      <c r="O7" s="48" t="s">
        <v>39</v>
      </c>
      <c r="P7" s="49">
        <f>D7*Q7</f>
        <v>66635</v>
      </c>
      <c r="Q7" s="50">
        <v>66635</v>
      </c>
      <c r="R7" s="119"/>
      <c r="S7" s="51">
        <f>D7*R7</f>
        <v>0</v>
      </c>
      <c r="T7" s="52" t="str">
        <f t="shared" ref="T7:T9" si="0">IF(ISNUMBER(R7), IF(R7&gt;Q7,"NEVYHOVUJE","VYHOVUJE")," ")</f>
        <v xml:space="preserve"> </v>
      </c>
      <c r="U7" s="53"/>
      <c r="V7" s="54" t="s">
        <v>11</v>
      </c>
    </row>
    <row r="8" spans="1:22" ht="120" customHeight="1" x14ac:dyDescent="0.25">
      <c r="A8" s="37"/>
      <c r="B8" s="55"/>
      <c r="C8" s="56"/>
      <c r="D8" s="57"/>
      <c r="E8" s="58"/>
      <c r="F8" s="59"/>
      <c r="G8" s="117"/>
      <c r="H8" s="117"/>
      <c r="I8" s="60"/>
      <c r="J8" s="61"/>
      <c r="K8" s="62"/>
      <c r="L8" s="63"/>
      <c r="M8" s="64"/>
      <c r="N8" s="65"/>
      <c r="O8" s="66"/>
      <c r="P8" s="67"/>
      <c r="Q8" s="68"/>
      <c r="R8" s="120"/>
      <c r="S8" s="69"/>
      <c r="T8" s="70"/>
      <c r="U8" s="71"/>
      <c r="V8" s="72"/>
    </row>
    <row r="9" spans="1:22" ht="226.5" customHeight="1" thickBot="1" x14ac:dyDescent="0.3">
      <c r="A9" s="37"/>
      <c r="B9" s="73">
        <v>2</v>
      </c>
      <c r="C9" s="74" t="s">
        <v>34</v>
      </c>
      <c r="D9" s="75">
        <v>1</v>
      </c>
      <c r="E9" s="76" t="s">
        <v>29</v>
      </c>
      <c r="F9" s="77" t="s">
        <v>37</v>
      </c>
      <c r="G9" s="118"/>
      <c r="H9" s="78" t="s">
        <v>30</v>
      </c>
      <c r="I9" s="79"/>
      <c r="J9" s="80"/>
      <c r="K9" s="81"/>
      <c r="L9" s="82"/>
      <c r="M9" s="83"/>
      <c r="N9" s="84"/>
      <c r="O9" s="85" t="s">
        <v>40</v>
      </c>
      <c r="P9" s="86">
        <f>D9*Q9</f>
        <v>1530</v>
      </c>
      <c r="Q9" s="87">
        <v>1530</v>
      </c>
      <c r="R9" s="121"/>
      <c r="S9" s="88">
        <f>D9*R9</f>
        <v>0</v>
      </c>
      <c r="T9" s="89" t="str">
        <f t="shared" si="0"/>
        <v xml:space="preserve"> </v>
      </c>
      <c r="U9" s="90"/>
      <c r="V9" s="91" t="s">
        <v>12</v>
      </c>
    </row>
    <row r="10" spans="1:22" ht="17.45" customHeight="1" thickTop="1" thickBot="1" x14ac:dyDescent="0.3">
      <c r="B10" s="92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3" t="s">
        <v>25</v>
      </c>
      <c r="C11" s="93"/>
      <c r="D11" s="93"/>
      <c r="E11" s="93"/>
      <c r="F11" s="93"/>
      <c r="G11" s="93"/>
      <c r="H11" s="94"/>
      <c r="I11" s="94"/>
      <c r="J11" s="95"/>
      <c r="K11" s="95"/>
      <c r="L11" s="27"/>
      <c r="M11" s="27"/>
      <c r="N11" s="27"/>
      <c r="O11" s="96"/>
      <c r="P11" s="96"/>
      <c r="Q11" s="97" t="s">
        <v>9</v>
      </c>
      <c r="R11" s="98" t="s">
        <v>10</v>
      </c>
      <c r="S11" s="99"/>
      <c r="T11" s="100"/>
      <c r="U11" s="101"/>
      <c r="V11" s="102"/>
    </row>
    <row r="12" spans="1:22" ht="50.45" customHeight="1" thickTop="1" thickBot="1" x14ac:dyDescent="0.3">
      <c r="B12" s="103" t="s">
        <v>24</v>
      </c>
      <c r="C12" s="103"/>
      <c r="D12" s="103"/>
      <c r="E12" s="103"/>
      <c r="F12" s="103"/>
      <c r="G12" s="103"/>
      <c r="H12" s="103"/>
      <c r="I12" s="104"/>
      <c r="L12" s="7"/>
      <c r="M12" s="7"/>
      <c r="N12" s="7"/>
      <c r="O12" s="105"/>
      <c r="P12" s="105"/>
      <c r="Q12" s="106">
        <f>SUM(P7:P9)</f>
        <v>68165</v>
      </c>
      <c r="R12" s="107">
        <f>SUM(S7:S9)</f>
        <v>0</v>
      </c>
      <c r="S12" s="108"/>
      <c r="T12" s="109"/>
    </row>
    <row r="13" spans="1:22" ht="15.75" thickTop="1" x14ac:dyDescent="0.25">
      <c r="B13" s="110" t="s">
        <v>27</v>
      </c>
      <c r="C13" s="110"/>
      <c r="D13" s="110"/>
      <c r="E13" s="110"/>
      <c r="F13" s="110"/>
      <c r="G13" s="110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1"/>
      <c r="C14" s="111"/>
      <c r="D14" s="111"/>
      <c r="E14" s="111"/>
      <c r="F14" s="11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1"/>
      <c r="C15" s="111"/>
      <c r="D15" s="111"/>
      <c r="E15" s="111"/>
      <c r="F15" s="11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2"/>
      <c r="C16" s="113"/>
      <c r="D16" s="113"/>
      <c r="E16" s="113"/>
      <c r="F16" s="11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5"/>
      <c r="D17" s="114"/>
      <c r="E17" s="95"/>
      <c r="F17" s="9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95"/>
      <c r="D18" s="114"/>
      <c r="E18" s="95"/>
      <c r="F18" s="9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5"/>
      <c r="D19" s="114"/>
      <c r="E19" s="95"/>
      <c r="F19" s="9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5"/>
      <c r="D20" s="114"/>
      <c r="E20" s="95"/>
      <c r="F20" s="9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5"/>
      <c r="D21" s="114"/>
      <c r="E21" s="95"/>
      <c r="F21" s="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5"/>
      <c r="D22" s="114"/>
      <c r="E22" s="95"/>
      <c r="F22" s="9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5"/>
      <c r="D23" s="114"/>
      <c r="E23" s="95"/>
      <c r="F23" s="9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5"/>
      <c r="D24" s="114"/>
      <c r="E24" s="95"/>
      <c r="F24" s="9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5"/>
      <c r="D25" s="114"/>
      <c r="E25" s="95"/>
      <c r="F25" s="9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5"/>
      <c r="D26" s="114"/>
      <c r="E26" s="95"/>
      <c r="F26" s="9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5"/>
      <c r="D27" s="114"/>
      <c r="E27" s="95"/>
      <c r="F27" s="9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5"/>
      <c r="D28" s="114"/>
      <c r="E28" s="95"/>
      <c r="F28" s="9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5"/>
      <c r="D29" s="114"/>
      <c r="E29" s="95"/>
      <c r="F29" s="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5"/>
      <c r="D30" s="114"/>
      <c r="E30" s="95"/>
      <c r="F30" s="9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5"/>
      <c r="D31" s="114"/>
      <c r="E31" s="95"/>
      <c r="F31" s="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5"/>
      <c r="D32" s="114"/>
      <c r="E32" s="95"/>
      <c r="F32" s="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5"/>
      <c r="D33" s="114"/>
      <c r="E33" s="95"/>
      <c r="F33" s="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5"/>
      <c r="D34" s="114"/>
      <c r="E34" s="95"/>
      <c r="F34" s="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5"/>
      <c r="D35" s="114"/>
      <c r="E35" s="95"/>
      <c r="F35" s="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5"/>
      <c r="D36" s="114"/>
      <c r="E36" s="95"/>
      <c r="F36" s="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5"/>
      <c r="D37" s="114"/>
      <c r="E37" s="95"/>
      <c r="F37" s="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5"/>
      <c r="D38" s="114"/>
      <c r="E38" s="95"/>
      <c r="F38" s="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5"/>
      <c r="D39" s="114"/>
      <c r="E39" s="95"/>
      <c r="F39" s="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5"/>
      <c r="D40" s="114"/>
      <c r="E40" s="95"/>
      <c r="F40" s="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5"/>
      <c r="D41" s="114"/>
      <c r="E41" s="95"/>
      <c r="F41" s="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5"/>
      <c r="D42" s="114"/>
      <c r="E42" s="95"/>
      <c r="F42" s="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5"/>
      <c r="D43" s="114"/>
      <c r="E43" s="95"/>
      <c r="F43" s="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5"/>
      <c r="D44" s="114"/>
      <c r="E44" s="95"/>
      <c r="F44" s="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5"/>
      <c r="D45" s="114"/>
      <c r="E45" s="95"/>
      <c r="F45" s="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5"/>
      <c r="D46" s="114"/>
      <c r="E46" s="95"/>
      <c r="F46" s="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5"/>
      <c r="D47" s="114"/>
      <c r="E47" s="95"/>
      <c r="F47" s="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5"/>
      <c r="D48" s="114"/>
      <c r="E48" s="95"/>
      <c r="F48" s="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5"/>
      <c r="D49" s="114"/>
      <c r="E49" s="95"/>
      <c r="F49" s="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5"/>
      <c r="D50" s="114"/>
      <c r="E50" s="95"/>
      <c r="F50" s="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5"/>
      <c r="D51" s="114"/>
      <c r="E51" s="95"/>
      <c r="F51" s="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5"/>
      <c r="D52" s="114"/>
      <c r="E52" s="95"/>
      <c r="F52" s="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5"/>
      <c r="D53" s="114"/>
      <c r="E53" s="95"/>
      <c r="F53" s="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5"/>
      <c r="D54" s="114"/>
      <c r="E54" s="95"/>
      <c r="F54" s="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5"/>
      <c r="D55" s="114"/>
      <c r="E55" s="95"/>
      <c r="F55" s="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5"/>
      <c r="D56" s="114"/>
      <c r="E56" s="95"/>
      <c r="F56" s="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5"/>
      <c r="D57" s="114"/>
      <c r="E57" s="95"/>
      <c r="F57" s="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5"/>
      <c r="D58" s="114"/>
      <c r="E58" s="95"/>
      <c r="F58" s="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5"/>
      <c r="D59" s="114"/>
      <c r="E59" s="95"/>
      <c r="F59" s="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5"/>
      <c r="D60" s="114"/>
      <c r="E60" s="95"/>
      <c r="F60" s="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5"/>
      <c r="D61" s="114"/>
      <c r="E61" s="95"/>
      <c r="F61" s="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5"/>
      <c r="D62" s="114"/>
      <c r="E62" s="95"/>
      <c r="F62" s="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5"/>
      <c r="D63" s="114"/>
      <c r="E63" s="95"/>
      <c r="F63" s="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5"/>
      <c r="D64" s="114"/>
      <c r="E64" s="95"/>
      <c r="F64" s="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5"/>
      <c r="D65" s="114"/>
      <c r="E65" s="95"/>
      <c r="F65" s="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5"/>
      <c r="D66" s="114"/>
      <c r="E66" s="95"/>
      <c r="F66" s="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5"/>
      <c r="D67" s="114"/>
      <c r="E67" s="95"/>
      <c r="F67" s="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5"/>
      <c r="D68" s="114"/>
      <c r="E68" s="95"/>
      <c r="F68" s="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5"/>
      <c r="D69" s="114"/>
      <c r="E69" s="95"/>
      <c r="F69" s="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5"/>
      <c r="D70" s="114"/>
      <c r="E70" s="95"/>
      <c r="F70" s="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5"/>
      <c r="D71" s="114"/>
      <c r="E71" s="95"/>
      <c r="F71" s="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5"/>
      <c r="D72" s="114"/>
      <c r="E72" s="95"/>
      <c r="F72" s="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5"/>
      <c r="D73" s="114"/>
      <c r="E73" s="95"/>
      <c r="F73" s="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5"/>
      <c r="D74" s="114"/>
      <c r="E74" s="95"/>
      <c r="F74" s="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5"/>
      <c r="D75" s="114"/>
      <c r="E75" s="95"/>
      <c r="F75" s="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5"/>
      <c r="D76" s="114"/>
      <c r="E76" s="95"/>
      <c r="F76" s="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5"/>
      <c r="D77" s="114"/>
      <c r="E77" s="95"/>
      <c r="F77" s="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5"/>
      <c r="D78" s="114"/>
      <c r="E78" s="95"/>
      <c r="F78" s="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5"/>
      <c r="D79" s="114"/>
      <c r="E79" s="95"/>
      <c r="F79" s="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5"/>
      <c r="D80" s="114"/>
      <c r="E80" s="95"/>
      <c r="F80" s="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5"/>
      <c r="D81" s="114"/>
      <c r="E81" s="95"/>
      <c r="F81" s="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5"/>
      <c r="D82" s="114"/>
      <c r="E82" s="95"/>
      <c r="F82" s="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5"/>
      <c r="D83" s="114"/>
      <c r="E83" s="95"/>
      <c r="F83" s="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5"/>
      <c r="D84" s="114"/>
      <c r="E84" s="95"/>
      <c r="F84" s="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5"/>
      <c r="D85" s="114"/>
      <c r="E85" s="95"/>
      <c r="F85" s="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5"/>
      <c r="D86" s="114"/>
      <c r="E86" s="95"/>
      <c r="F86" s="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5"/>
      <c r="D87" s="114"/>
      <c r="E87" s="95"/>
      <c r="F87" s="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5"/>
      <c r="D88" s="114"/>
      <c r="E88" s="95"/>
      <c r="F88" s="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5"/>
      <c r="D89" s="114"/>
      <c r="E89" s="95"/>
      <c r="F89" s="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5"/>
      <c r="D90" s="114"/>
      <c r="E90" s="95"/>
      <c r="F90" s="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5"/>
      <c r="D91" s="114"/>
      <c r="E91" s="95"/>
      <c r="F91" s="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5"/>
      <c r="D92" s="114"/>
      <c r="E92" s="95"/>
      <c r="F92" s="95"/>
      <c r="G92" s="16"/>
      <c r="H92" s="16"/>
      <c r="I92" s="11"/>
      <c r="J92" s="11"/>
      <c r="K92" s="11"/>
      <c r="L92" s="11"/>
      <c r="M92" s="11"/>
      <c r="N92" s="17"/>
      <c r="O92" s="17"/>
      <c r="P92" s="17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g64/2OZ2bkW28bdUl1vJIPrxlOT4Mbu6M/IGK7J7De9XjiNXsu+zrbYT9U86beSQOxW+qKatJ08oRjgiFNyJIg==" saltValue="BHmv6s9v8FWyVTkMrWuylw==" spinCount="100000" sheet="1" objects="1" scenarios="1"/>
  <mergeCells count="28">
    <mergeCell ref="K7:K9"/>
    <mergeCell ref="V7:V8"/>
    <mergeCell ref="L7:L9"/>
    <mergeCell ref="M7:M9"/>
    <mergeCell ref="N7:N9"/>
    <mergeCell ref="O7:O8"/>
    <mergeCell ref="Q7:Q8"/>
    <mergeCell ref="P7:P8"/>
    <mergeCell ref="R7:R8"/>
    <mergeCell ref="S7:S8"/>
    <mergeCell ref="T7:T8"/>
    <mergeCell ref="U7:U9"/>
    <mergeCell ref="B1:D1"/>
    <mergeCell ref="G5:H5"/>
    <mergeCell ref="B13:G13"/>
    <mergeCell ref="R12:T12"/>
    <mergeCell ref="R11:T11"/>
    <mergeCell ref="B11:G11"/>
    <mergeCell ref="B12:H12"/>
    <mergeCell ref="B7:B8"/>
    <mergeCell ref="C7:C8"/>
    <mergeCell ref="D7:D8"/>
    <mergeCell ref="E7:E8"/>
    <mergeCell ref="F7:F8"/>
    <mergeCell ref="G7:G8"/>
    <mergeCell ref="H7:H8"/>
    <mergeCell ref="I7:I9"/>
    <mergeCell ref="J7:J9"/>
  </mergeCells>
  <conditionalFormatting sqref="G7 G9:H9 R7 R9">
    <cfRule type="notContainsBlanks" dxfId="9" priority="83">
      <formula>LEN(TRIM(G7))&gt;0</formula>
    </cfRule>
  </conditionalFormatting>
  <conditionalFormatting sqref="G7 G9:H9">
    <cfRule type="notContainsBlanks" dxfId="8" priority="82">
      <formula>LEN(TRIM(G7))&gt;0</formula>
    </cfRule>
  </conditionalFormatting>
  <conditionalFormatting sqref="G7 R7 G9:H9 R9">
    <cfRule type="notContainsBlanks" dxfId="7" priority="84">
      <formula>LEN(TRIM(G7))&gt;0</formula>
    </cfRule>
    <cfRule type="containsBlanks" dxfId="6" priority="86">
      <formula>LEN(TRIM(G7))=0</formula>
    </cfRule>
  </conditionalFormatting>
  <conditionalFormatting sqref="T7 T9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H7">
    <cfRule type="notContainsBlanks" dxfId="3" priority="2">
      <formula>LEN(TRIM(H7))&gt;0</formula>
    </cfRule>
  </conditionalFormatting>
  <conditionalFormatting sqref="H7">
    <cfRule type="notContainsBlanks" dxfId="2" priority="1">
      <formula>LEN(TRIM(H7))&gt;0</formula>
    </cfRule>
  </conditionalFormatting>
  <conditionalFormatting sqref="H7">
    <cfRule type="notContainsBlanks" dxfId="1" priority="3">
      <formula>LEN(TRIM(H7))&gt;0</formula>
    </cfRule>
    <cfRule type="containsBlanks" dxfId="0" priority="4">
      <formula>LEN(TRIM(H7))=0</formula>
    </cfRule>
  </conditionalFormatting>
  <dataValidations count="2">
    <dataValidation type="list" allowBlank="1" showInputMessage="1" showErrorMessage="1" sqref="E9 E7" xr:uid="{349A6282-9232-40B5-B155-0C95E3B5B228}">
      <formula1>"ks,bal,sada,m,"</formula1>
    </dataValidation>
    <dataValidation type="list" allowBlank="1" showInputMessage="1" showErrorMessage="1" sqref="J7" xr:uid="{06A1CED1-D9C4-4A2A-82DB-7F9A757A3F6A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2025-08-01T09:02:27Z</dcterms:modified>
</cp:coreProperties>
</file>